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ahenriques_adm\Desktop\DOCUMENTOS\SITE NOVO\"/>
    </mc:Choice>
  </mc:AlternateContent>
  <bookViews>
    <workbookView xWindow="0" yWindow="0" windowWidth="28800" windowHeight="11730"/>
  </bookViews>
  <sheets>
    <sheet name="Quadro 1_Matriz Curricular" sheetId="6" r:id="rId1"/>
  </sheets>
  <definedNames>
    <definedName name="_xlnm.Print_Area" localSheetId="0">'Quadro 1_Matriz Curricular'!$A$1:$I$46</definedName>
  </definedNames>
  <calcPr calcId="162913"/>
</workbook>
</file>

<file path=xl/calcChain.xml><?xml version="1.0" encoding="utf-8"?>
<calcChain xmlns="http://schemas.openxmlformats.org/spreadsheetml/2006/main">
  <c r="F23" i="6" l="1"/>
  <c r="G23" i="6" s="1"/>
  <c r="F22" i="6"/>
  <c r="G22" i="6" s="1"/>
  <c r="F28" i="6"/>
  <c r="G28" i="6" s="1"/>
  <c r="F27" i="6"/>
  <c r="G27" i="6" s="1"/>
  <c r="F26" i="6"/>
  <c r="F21" i="6"/>
  <c r="G21" i="6" s="1"/>
  <c r="G24" i="6" s="1"/>
  <c r="E19" i="6"/>
  <c r="E24" i="6" s="1"/>
  <c r="D19" i="6"/>
  <c r="D24" i="6" s="1"/>
  <c r="C19" i="6"/>
  <c r="C24" i="6" s="1"/>
  <c r="F18" i="6"/>
  <c r="G18" i="6" s="1"/>
  <c r="F17" i="6"/>
  <c r="G17" i="6" s="1"/>
  <c r="F16" i="6"/>
  <c r="G16" i="6" s="1"/>
  <c r="F15" i="6"/>
  <c r="G15" i="6" s="1"/>
  <c r="F14" i="6"/>
  <c r="G14" i="6" s="1"/>
  <c r="F13" i="6"/>
  <c r="G13" i="6" s="1"/>
  <c r="F12" i="6"/>
  <c r="G12" i="6" s="1"/>
  <c r="F11" i="6"/>
  <c r="G11" i="6" s="1"/>
  <c r="H11" i="6" s="1"/>
  <c r="F10" i="6"/>
  <c r="G10" i="6" s="1"/>
  <c r="F9" i="6"/>
  <c r="G9" i="6" s="1"/>
  <c r="F8" i="6"/>
  <c r="G8" i="6" s="1"/>
  <c r="F7" i="6"/>
  <c r="G7" i="6" s="1"/>
  <c r="F24" i="6" l="1"/>
  <c r="F29" i="6"/>
  <c r="H15" i="6"/>
  <c r="H7" i="6"/>
  <c r="G19" i="6"/>
  <c r="H12" i="6"/>
  <c r="F19" i="6"/>
  <c r="G26" i="6"/>
  <c r="G29" i="6" s="1"/>
  <c r="D33" i="6" l="1"/>
</calcChain>
</file>

<file path=xl/sharedStrings.xml><?xml version="1.0" encoding="utf-8"?>
<sst xmlns="http://schemas.openxmlformats.org/spreadsheetml/2006/main" count="67" uniqueCount="54">
  <si>
    <t>BASE NACIONAL COMUM</t>
  </si>
  <si>
    <t>ÁREA</t>
  </si>
  <si>
    <t>DISCIPLINA</t>
  </si>
  <si>
    <t>1ª SÉRIE</t>
  </si>
  <si>
    <t>2ª SÉRIE</t>
  </si>
  <si>
    <t>3ª SÉRIE</t>
  </si>
  <si>
    <t>C.H. (HA)</t>
  </si>
  <si>
    <t>C.H. (H)</t>
  </si>
  <si>
    <t>A</t>
  </si>
  <si>
    <t>B</t>
  </si>
  <si>
    <t>C</t>
  </si>
  <si>
    <t>PARTE DIVERSIFICADA</t>
  </si>
  <si>
    <t>PARTE ESPECÍFICA</t>
  </si>
  <si>
    <t>ENSINO MÉDIO:</t>
  </si>
  <si>
    <t xml:space="preserve">   Horas </t>
  </si>
  <si>
    <t>ENSINO TÉCNICO:</t>
  </si>
  <si>
    <t>ESTÁGIO:</t>
  </si>
  <si>
    <t>TOTAL:</t>
  </si>
  <si>
    <t>ÁREA A:  Linguagem e suas Tecnologias;</t>
  </si>
  <si>
    <t>D</t>
  </si>
  <si>
    <t>ÁREA B:  Matemática e suas Tecnologias;</t>
  </si>
  <si>
    <t>ÁREA C:  Ciências da Natureza e suas Tecnologias;</t>
  </si>
  <si>
    <t>ÁREA D:  Ciências Humanas e suas Tecnologias.</t>
  </si>
  <si>
    <t>X</t>
  </si>
  <si>
    <t>XXX**</t>
  </si>
  <si>
    <t>XXX***</t>
  </si>
  <si>
    <t>XXX</t>
  </si>
  <si>
    <t>Máx.9</t>
  </si>
  <si>
    <t>Máx. 13</t>
  </si>
  <si>
    <t>Máx.20</t>
  </si>
  <si>
    <t>*** De acordo com a alínea "c" do inciso II, artigo 4º das Diretrizes Político-pedagógicas da EPTNM aprovadas pela Resolução CEPE-07/16, de 09 de maio de 2016.</t>
  </si>
  <si>
    <t>**    De acordo com a alínea "b" do inciso II, artigo 4º das Diretrizes Político-pedagógicas da EPTNM aprovadas pela Resolução CEPE-07/16, de 09 de maio de 2016.</t>
  </si>
  <si>
    <t>*      Disciplina de oferta obrigatória pela Escola e de matrícula facultativa ao aluno.</t>
  </si>
  <si>
    <t>Artes</t>
  </si>
  <si>
    <t>Educação Física</t>
  </si>
  <si>
    <t>Língua Portuguesa</t>
  </si>
  <si>
    <t>Redação</t>
  </si>
  <si>
    <t>Matemática</t>
  </si>
  <si>
    <t>Biologia</t>
  </si>
  <si>
    <t>Física</t>
  </si>
  <si>
    <t>Química</t>
  </si>
  <si>
    <t>Geografia</t>
  </si>
  <si>
    <t>História</t>
  </si>
  <si>
    <t>Filosofia</t>
  </si>
  <si>
    <t>Sociologia</t>
  </si>
  <si>
    <t>Lígua Estrangeira (Inglês)</t>
  </si>
  <si>
    <t>Língua Estrangeira (Espanhol) *</t>
  </si>
  <si>
    <t>Tópicos em Educação Física *</t>
  </si>
  <si>
    <t>Disciplinas Técnicas</t>
  </si>
  <si>
    <t>CARGA HORÁRIA SEMANAL (H/A)</t>
  </si>
  <si>
    <t>CH SEMANAL | FORMAÇÃO GERAL (H/A)</t>
  </si>
  <si>
    <t>CARGA HORÁRIA TOTAL (H/A)</t>
  </si>
  <si>
    <t>CARGA HORÁRIA ANUAL (HORAS)</t>
  </si>
  <si>
    <t>QUADRO 1 – Matriz Curricular para os Cursos da Educação Profissional Técnica de Nível Médio na forma Integrada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</si>
</sst>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25"/>
      <name val="Calibri"/>
      <family val="2"/>
      <scheme val="minor"/>
    </font>
    <font>
      <sz val="12"/>
      <color indexed="32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4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5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" fontId="4" fillId="4" borderId="4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1" fontId="4" fillId="4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1" fontId="4" fillId="4" borderId="1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6" fillId="2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Continuous" vertical="center"/>
    </xf>
    <xf numFmtId="0" fontId="8" fillId="2" borderId="3" xfId="0" applyFont="1" applyFill="1" applyBorder="1" applyAlignment="1">
      <alignment horizontal="centerContinuous" vertical="center"/>
    </xf>
    <xf numFmtId="0" fontId="5" fillId="2" borderId="4" xfId="0" applyFont="1" applyFill="1" applyBorder="1" applyAlignment="1">
      <alignment horizontal="centerContinuous" vertical="center"/>
    </xf>
    <xf numFmtId="0" fontId="4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left" vertical="center"/>
    </xf>
    <xf numFmtId="1" fontId="9" fillId="0" borderId="5" xfId="0" applyNumberFormat="1" applyFont="1" applyBorder="1" applyAlignment="1">
      <alignment horizontal="center" vertical="center"/>
    </xf>
    <xf numFmtId="0" fontId="4" fillId="5" borderId="10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7" borderId="5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3" fontId="6" fillId="6" borderId="5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Continuous" vertical="center"/>
    </xf>
    <xf numFmtId="0" fontId="7" fillId="2" borderId="4" xfId="0" applyFont="1" applyFill="1" applyBorder="1" applyAlignment="1">
      <alignment horizontal="centerContinuous" vertical="center"/>
    </xf>
    <xf numFmtId="0" fontId="9" fillId="0" borderId="3" xfId="0" applyFont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justify" vertical="justify" wrapText="1"/>
    </xf>
    <xf numFmtId="0" fontId="3" fillId="0" borderId="0" xfId="0" applyFont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6"/>
  <sheetViews>
    <sheetView showGridLines="0" tabSelected="1" workbookViewId="0">
      <selection activeCell="L9" sqref="L9"/>
    </sheetView>
  </sheetViews>
  <sheetFormatPr defaultRowHeight="15" x14ac:dyDescent="0.25"/>
  <cols>
    <col min="1" max="1" width="6.42578125" customWidth="1"/>
    <col min="2" max="2" width="40" customWidth="1"/>
    <col min="3" max="3" width="12.42578125" customWidth="1"/>
    <col min="4" max="5" width="11.28515625" customWidth="1"/>
    <col min="6" max="6" width="9.7109375" customWidth="1"/>
    <col min="7" max="7" width="10.28515625" customWidth="1"/>
    <col min="8" max="8" width="9.42578125" customWidth="1"/>
  </cols>
  <sheetData>
    <row r="2" spans="1:9" ht="15" customHeight="1" x14ac:dyDescent="0.25">
      <c r="A2" s="76" t="s">
        <v>53</v>
      </c>
      <c r="B2" s="76"/>
      <c r="C2" s="76"/>
      <c r="D2" s="76"/>
      <c r="E2" s="76"/>
      <c r="F2" s="76"/>
      <c r="G2" s="76"/>
      <c r="H2" s="76"/>
      <c r="I2" s="75"/>
    </row>
    <row r="3" spans="1:9" ht="21" customHeight="1" x14ac:dyDescent="0.25">
      <c r="A3" s="76"/>
      <c r="B3" s="76"/>
      <c r="C3" s="76"/>
      <c r="D3" s="76"/>
      <c r="E3" s="76"/>
      <c r="F3" s="76"/>
      <c r="G3" s="76"/>
      <c r="H3" s="76"/>
      <c r="I3" s="1"/>
    </row>
    <row r="4" spans="1:9" ht="20.25" x14ac:dyDescent="0.25">
      <c r="A4" s="1"/>
      <c r="B4" s="2"/>
      <c r="C4" s="3"/>
      <c r="D4" s="3"/>
      <c r="E4" s="3"/>
      <c r="F4" s="1"/>
      <c r="G4" s="1"/>
      <c r="H4" s="1"/>
      <c r="I4" s="1"/>
    </row>
    <row r="5" spans="1:9" ht="15.75" x14ac:dyDescent="0.25">
      <c r="A5" s="34"/>
      <c r="B5" s="35"/>
      <c r="C5" s="36" t="s">
        <v>0</v>
      </c>
      <c r="D5" s="37"/>
      <c r="E5" s="38"/>
      <c r="F5" s="39"/>
      <c r="G5" s="40"/>
      <c r="H5" s="40"/>
      <c r="I5" s="40"/>
    </row>
    <row r="6" spans="1:9" ht="15.75" x14ac:dyDescent="0.25">
      <c r="A6" s="28" t="s">
        <v>1</v>
      </c>
      <c r="B6" s="28" t="s">
        <v>2</v>
      </c>
      <c r="C6" s="28" t="s">
        <v>3</v>
      </c>
      <c r="D6" s="28" t="s">
        <v>4</v>
      </c>
      <c r="E6" s="28" t="s">
        <v>5</v>
      </c>
      <c r="F6" s="41" t="s">
        <v>6</v>
      </c>
      <c r="G6" s="41" t="s">
        <v>7</v>
      </c>
      <c r="H6" s="40"/>
      <c r="I6" s="40"/>
    </row>
    <row r="7" spans="1:9" ht="15.75" x14ac:dyDescent="0.25">
      <c r="A7" s="42"/>
      <c r="B7" s="43" t="s">
        <v>33</v>
      </c>
      <c r="C7" s="7">
        <v>2</v>
      </c>
      <c r="D7" s="7"/>
      <c r="E7" s="7"/>
      <c r="F7" s="8">
        <f t="shared" ref="F7:F18" si="0">40*SUM(C7:E7)</f>
        <v>80</v>
      </c>
      <c r="G7" s="9">
        <f>F7/1.2</f>
        <v>66.666666666666671</v>
      </c>
      <c r="H7" s="84">
        <f>SUM(G7:G10)</f>
        <v>600</v>
      </c>
      <c r="I7" s="40"/>
    </row>
    <row r="8" spans="1:9" ht="15.75" x14ac:dyDescent="0.25">
      <c r="A8" s="44" t="s">
        <v>8</v>
      </c>
      <c r="B8" s="43" t="s">
        <v>34</v>
      </c>
      <c r="C8" s="7">
        <v>2</v>
      </c>
      <c r="D8" s="7">
        <v>2</v>
      </c>
      <c r="E8" s="7"/>
      <c r="F8" s="8">
        <f t="shared" si="0"/>
        <v>160</v>
      </c>
      <c r="G8" s="9">
        <f t="shared" ref="G8:G18" si="1">F8/1.2</f>
        <v>133.33333333333334</v>
      </c>
      <c r="H8" s="85"/>
      <c r="I8" s="40"/>
    </row>
    <row r="9" spans="1:9" ht="15.75" x14ac:dyDescent="0.25">
      <c r="A9" s="42"/>
      <c r="B9" s="43" t="s">
        <v>35</v>
      </c>
      <c r="C9" s="7">
        <v>2</v>
      </c>
      <c r="D9" s="7">
        <v>2</v>
      </c>
      <c r="E9" s="7">
        <v>2</v>
      </c>
      <c r="F9" s="8">
        <f t="shared" si="0"/>
        <v>240</v>
      </c>
      <c r="G9" s="9">
        <f t="shared" si="1"/>
        <v>200</v>
      </c>
      <c r="H9" s="85"/>
      <c r="I9" s="40"/>
    </row>
    <row r="10" spans="1:9" ht="16.5" thickBot="1" x14ac:dyDescent="0.3">
      <c r="A10" s="16"/>
      <c r="B10" s="45" t="s">
        <v>36</v>
      </c>
      <c r="C10" s="10">
        <v>2</v>
      </c>
      <c r="D10" s="11">
        <v>2</v>
      </c>
      <c r="E10" s="12">
        <v>2</v>
      </c>
      <c r="F10" s="13">
        <f t="shared" si="0"/>
        <v>240</v>
      </c>
      <c r="G10" s="14">
        <f t="shared" si="1"/>
        <v>200</v>
      </c>
      <c r="H10" s="86"/>
      <c r="I10" s="40"/>
    </row>
    <row r="11" spans="1:9" ht="17.25" thickTop="1" thickBot="1" x14ac:dyDescent="0.3">
      <c r="A11" s="46" t="s">
        <v>9</v>
      </c>
      <c r="B11" s="47" t="s">
        <v>37</v>
      </c>
      <c r="C11" s="15">
        <v>4</v>
      </c>
      <c r="D11" s="16">
        <v>3</v>
      </c>
      <c r="E11" s="16">
        <v>2</v>
      </c>
      <c r="F11" s="17">
        <f>40*SUM(C11:E11)</f>
        <v>360</v>
      </c>
      <c r="G11" s="18">
        <f>F11/1.2</f>
        <v>300</v>
      </c>
      <c r="H11" s="48">
        <f>G11</f>
        <v>300</v>
      </c>
      <c r="I11" s="40"/>
    </row>
    <row r="12" spans="1:9" ht="16.5" thickTop="1" x14ac:dyDescent="0.25">
      <c r="A12" s="42"/>
      <c r="B12" s="49" t="s">
        <v>38</v>
      </c>
      <c r="C12" s="19">
        <v>3</v>
      </c>
      <c r="D12" s="19">
        <v>2</v>
      </c>
      <c r="E12" s="19"/>
      <c r="F12" s="20">
        <f t="shared" si="0"/>
        <v>200</v>
      </c>
      <c r="G12" s="21">
        <f t="shared" si="1"/>
        <v>166.66666666666669</v>
      </c>
      <c r="H12" s="84">
        <f>SUM(G12:G14)</f>
        <v>666.66666666666674</v>
      </c>
      <c r="I12" s="40"/>
    </row>
    <row r="13" spans="1:9" ht="15.75" x14ac:dyDescent="0.25">
      <c r="A13" s="44" t="s">
        <v>10</v>
      </c>
      <c r="B13" s="50" t="s">
        <v>39</v>
      </c>
      <c r="C13" s="22">
        <v>4</v>
      </c>
      <c r="D13" s="22">
        <v>3</v>
      </c>
      <c r="E13" s="23">
        <v>2</v>
      </c>
      <c r="F13" s="8">
        <f t="shared" si="0"/>
        <v>360</v>
      </c>
      <c r="G13" s="9">
        <f t="shared" si="1"/>
        <v>300</v>
      </c>
      <c r="H13" s="85"/>
      <c r="I13" s="40"/>
    </row>
    <row r="14" spans="1:9" ht="16.5" thickBot="1" x14ac:dyDescent="0.3">
      <c r="A14" s="16"/>
      <c r="B14" s="51" t="s">
        <v>40</v>
      </c>
      <c r="C14" s="10">
        <v>2</v>
      </c>
      <c r="D14" s="10">
        <v>2</v>
      </c>
      <c r="E14" s="10">
        <v>2</v>
      </c>
      <c r="F14" s="13">
        <f t="shared" si="0"/>
        <v>240</v>
      </c>
      <c r="G14" s="14">
        <f t="shared" si="1"/>
        <v>200</v>
      </c>
      <c r="H14" s="86"/>
      <c r="I14" s="40"/>
    </row>
    <row r="15" spans="1:9" ht="16.5" thickTop="1" x14ac:dyDescent="0.25">
      <c r="A15" s="42"/>
      <c r="B15" s="52" t="s">
        <v>41</v>
      </c>
      <c r="C15" s="19">
        <v>2</v>
      </c>
      <c r="D15" s="19">
        <v>3</v>
      </c>
      <c r="E15" s="19"/>
      <c r="F15" s="20">
        <f t="shared" si="0"/>
        <v>200</v>
      </c>
      <c r="G15" s="21">
        <f t="shared" si="1"/>
        <v>166.66666666666669</v>
      </c>
      <c r="H15" s="84">
        <f>G15+G16+G17+G18</f>
        <v>633.33333333333337</v>
      </c>
      <c r="I15" s="40"/>
    </row>
    <row r="16" spans="1:9" ht="15.75" x14ac:dyDescent="0.25">
      <c r="A16" s="44" t="s">
        <v>19</v>
      </c>
      <c r="B16" s="43" t="s">
        <v>42</v>
      </c>
      <c r="C16" s="23">
        <v>2</v>
      </c>
      <c r="D16" s="23">
        <v>2</v>
      </c>
      <c r="E16" s="23">
        <v>2</v>
      </c>
      <c r="F16" s="8">
        <f t="shared" si="0"/>
        <v>240</v>
      </c>
      <c r="G16" s="9">
        <f t="shared" si="1"/>
        <v>200</v>
      </c>
      <c r="H16" s="85"/>
      <c r="I16" s="40"/>
    </row>
    <row r="17" spans="1:9" ht="15.75" x14ac:dyDescent="0.25">
      <c r="A17" s="44"/>
      <c r="B17" s="53" t="s">
        <v>43</v>
      </c>
      <c r="C17" s="24">
        <v>2</v>
      </c>
      <c r="D17" s="24">
        <v>2</v>
      </c>
      <c r="E17" s="24"/>
      <c r="F17" s="8">
        <f t="shared" si="0"/>
        <v>160</v>
      </c>
      <c r="G17" s="9">
        <f t="shared" si="1"/>
        <v>133.33333333333334</v>
      </c>
      <c r="H17" s="85"/>
      <c r="I17" s="40"/>
    </row>
    <row r="18" spans="1:9" ht="15.75" x14ac:dyDescent="0.25">
      <c r="A18" s="54"/>
      <c r="B18" s="53" t="s">
        <v>44</v>
      </c>
      <c r="C18" s="24"/>
      <c r="D18" s="25"/>
      <c r="E18" s="24">
        <v>4</v>
      </c>
      <c r="F18" s="8">
        <f t="shared" si="0"/>
        <v>160</v>
      </c>
      <c r="G18" s="9">
        <f t="shared" si="1"/>
        <v>133.33333333333334</v>
      </c>
      <c r="H18" s="86"/>
      <c r="I18" s="40"/>
    </row>
    <row r="19" spans="1:9" ht="15.75" x14ac:dyDescent="0.25">
      <c r="A19" s="34"/>
      <c r="B19" s="55" t="s">
        <v>49</v>
      </c>
      <c r="C19" s="28">
        <f>SUM(C7:C18)</f>
        <v>27</v>
      </c>
      <c r="D19" s="28">
        <f>SUM(D7:D18)</f>
        <v>23</v>
      </c>
      <c r="E19" s="28">
        <f>SUM(E7:E18)</f>
        <v>16</v>
      </c>
      <c r="F19" s="56">
        <f>SUM(F7:F18)</f>
        <v>2640</v>
      </c>
      <c r="G19" s="29">
        <f>SUM(G7:G18)</f>
        <v>2200.0000000000005</v>
      </c>
      <c r="H19" s="40"/>
      <c r="I19" s="40"/>
    </row>
    <row r="20" spans="1:9" ht="15.75" x14ac:dyDescent="0.25">
      <c r="A20" s="57"/>
      <c r="B20" s="58"/>
      <c r="C20" s="59" t="s">
        <v>11</v>
      </c>
      <c r="D20" s="60"/>
      <c r="E20" s="60"/>
      <c r="F20" s="61"/>
      <c r="G20" s="40"/>
      <c r="H20" s="40"/>
      <c r="I20" s="40"/>
    </row>
    <row r="21" spans="1:9" ht="15.75" x14ac:dyDescent="0.25">
      <c r="A21" s="62" t="s">
        <v>8</v>
      </c>
      <c r="B21" s="43" t="s">
        <v>45</v>
      </c>
      <c r="C21" s="23">
        <v>2</v>
      </c>
      <c r="D21" s="23">
        <v>2</v>
      </c>
      <c r="E21" s="23">
        <v>2</v>
      </c>
      <c r="F21" s="26">
        <f>40*SUM(C21:E21)</f>
        <v>240</v>
      </c>
      <c r="G21" s="9">
        <f>F21/1.2</f>
        <v>200</v>
      </c>
      <c r="H21" s="63"/>
      <c r="I21" s="40"/>
    </row>
    <row r="22" spans="1:9" ht="15.75" x14ac:dyDescent="0.25">
      <c r="A22" s="64"/>
      <c r="B22" s="43" t="s">
        <v>46</v>
      </c>
      <c r="C22" s="23">
        <v>2</v>
      </c>
      <c r="D22" s="23">
        <v>2</v>
      </c>
      <c r="E22" s="23">
        <v>2</v>
      </c>
      <c r="F22" s="26">
        <f>40*SUM(C22:E22)</f>
        <v>240</v>
      </c>
      <c r="G22" s="9">
        <f>F22/1.2</f>
        <v>200</v>
      </c>
      <c r="H22" s="63"/>
      <c r="I22" s="40"/>
    </row>
    <row r="23" spans="1:9" ht="15.75" x14ac:dyDescent="0.25">
      <c r="A23" s="64"/>
      <c r="B23" s="43" t="s">
        <v>47</v>
      </c>
      <c r="C23" s="23"/>
      <c r="D23" s="23"/>
      <c r="E23" s="23">
        <v>2</v>
      </c>
      <c r="F23" s="26">
        <f>40*SUM(C23:E23)</f>
        <v>80</v>
      </c>
      <c r="G23" s="9">
        <f>F23/1.2</f>
        <v>66.666666666666671</v>
      </c>
      <c r="H23" s="63"/>
      <c r="I23" s="40"/>
    </row>
    <row r="24" spans="1:9" ht="15.75" x14ac:dyDescent="0.25">
      <c r="A24" s="34"/>
      <c r="B24" s="55" t="s">
        <v>50</v>
      </c>
      <c r="C24" s="28">
        <f>C19+C21</f>
        <v>29</v>
      </c>
      <c r="D24" s="28">
        <f t="shared" ref="D24:E24" si="2">D19+D21</f>
        <v>25</v>
      </c>
      <c r="E24" s="28">
        <f t="shared" si="2"/>
        <v>18</v>
      </c>
      <c r="F24" s="28">
        <f>F21</f>
        <v>240</v>
      </c>
      <c r="G24" s="30">
        <f>G21</f>
        <v>200</v>
      </c>
      <c r="H24" s="40"/>
      <c r="I24" s="40"/>
    </row>
    <row r="25" spans="1:9" ht="15.75" x14ac:dyDescent="0.25">
      <c r="A25" s="57"/>
      <c r="B25" s="58"/>
      <c r="C25" s="59" t="s">
        <v>12</v>
      </c>
      <c r="D25" s="60"/>
      <c r="E25" s="60"/>
      <c r="F25" s="61"/>
      <c r="G25" s="40"/>
      <c r="H25" s="40"/>
      <c r="I25" s="40"/>
    </row>
    <row r="26" spans="1:9" ht="16.5" customHeight="1" x14ac:dyDescent="0.25">
      <c r="A26" s="81"/>
      <c r="B26" s="78" t="s">
        <v>48</v>
      </c>
      <c r="C26" s="7" t="s">
        <v>27</v>
      </c>
      <c r="D26" s="7"/>
      <c r="E26" s="27"/>
      <c r="F26" s="26">
        <f>40*SUM(C26:E26)</f>
        <v>0</v>
      </c>
      <c r="G26" s="9">
        <f>F26/1.2</f>
        <v>0</v>
      </c>
      <c r="H26" s="40"/>
      <c r="I26" s="40"/>
    </row>
    <row r="27" spans="1:9" ht="16.5" customHeight="1" x14ac:dyDescent="0.25">
      <c r="A27" s="82"/>
      <c r="B27" s="79"/>
      <c r="C27" s="7"/>
      <c r="D27" s="7" t="s">
        <v>28</v>
      </c>
      <c r="E27" s="27"/>
      <c r="F27" s="26">
        <f>40*SUM(C27:E27)</f>
        <v>0</v>
      </c>
      <c r="G27" s="9">
        <f>F27/1.2</f>
        <v>0</v>
      </c>
      <c r="H27" s="40"/>
      <c r="I27" s="40"/>
    </row>
    <row r="28" spans="1:9" ht="16.5" customHeight="1" x14ac:dyDescent="0.25">
      <c r="A28" s="83"/>
      <c r="B28" s="80"/>
      <c r="C28" s="7"/>
      <c r="D28" s="7"/>
      <c r="E28" s="27" t="s">
        <v>29</v>
      </c>
      <c r="F28" s="26">
        <f>40*SUM(C28:E28)</f>
        <v>0</v>
      </c>
      <c r="G28" s="9">
        <f>F28/1.2</f>
        <v>0</v>
      </c>
      <c r="H28" s="40"/>
      <c r="I28" s="40"/>
    </row>
    <row r="29" spans="1:9" ht="15.75" x14ac:dyDescent="0.25">
      <c r="A29" s="65"/>
      <c r="B29" s="55" t="s">
        <v>49</v>
      </c>
      <c r="C29" s="28" t="s">
        <v>23</v>
      </c>
      <c r="D29" s="28" t="s">
        <v>23</v>
      </c>
      <c r="E29" s="28" t="s">
        <v>23</v>
      </c>
      <c r="F29" s="29">
        <f>SUM(F26:F28)</f>
        <v>0</v>
      </c>
      <c r="G29" s="29">
        <f>SUM(G26:G28)</f>
        <v>0</v>
      </c>
      <c r="H29" s="40"/>
      <c r="I29" s="40"/>
    </row>
    <row r="30" spans="1:9" ht="15.75" x14ac:dyDescent="0.25">
      <c r="A30" s="65"/>
      <c r="B30" s="55" t="s">
        <v>51</v>
      </c>
      <c r="C30" s="30" t="s">
        <v>23</v>
      </c>
      <c r="D30" s="30" t="s">
        <v>23</v>
      </c>
      <c r="E30" s="30" t="s">
        <v>23</v>
      </c>
      <c r="F30" s="31"/>
      <c r="G30" s="40"/>
      <c r="H30" s="40"/>
      <c r="I30" s="40"/>
    </row>
    <row r="31" spans="1:9" ht="15.75" x14ac:dyDescent="0.25">
      <c r="A31" s="65"/>
      <c r="B31" s="66" t="s">
        <v>52</v>
      </c>
      <c r="C31" s="32" t="s">
        <v>23</v>
      </c>
      <c r="D31" s="32" t="s">
        <v>23</v>
      </c>
      <c r="E31" s="32" t="s">
        <v>23</v>
      </c>
      <c r="F31" s="33"/>
      <c r="G31" s="40"/>
      <c r="H31" s="40"/>
      <c r="I31" s="40"/>
    </row>
    <row r="32" spans="1:9" ht="15.75" x14ac:dyDescent="0.25">
      <c r="A32" s="40"/>
      <c r="B32" s="40"/>
      <c r="C32" s="40"/>
      <c r="D32" s="40"/>
      <c r="E32" s="40"/>
      <c r="F32" s="40"/>
      <c r="G32" s="40"/>
      <c r="H32" s="40"/>
      <c r="I32" s="40"/>
    </row>
    <row r="33" spans="1:9" ht="15.75" x14ac:dyDescent="0.25">
      <c r="A33" s="40"/>
      <c r="B33" s="65"/>
      <c r="C33" s="67" t="s">
        <v>13</v>
      </c>
      <c r="D33" s="68">
        <f>G19+G21</f>
        <v>2400.0000000000005</v>
      </c>
      <c r="E33" s="69" t="s">
        <v>14</v>
      </c>
      <c r="F33" s="40"/>
      <c r="G33" s="40"/>
      <c r="H33" s="40"/>
      <c r="I33" s="40"/>
    </row>
    <row r="34" spans="1:9" ht="15.75" x14ac:dyDescent="0.25">
      <c r="A34" s="40"/>
      <c r="B34" s="65"/>
      <c r="C34" s="67" t="s">
        <v>15</v>
      </c>
      <c r="D34" s="70" t="s">
        <v>24</v>
      </c>
      <c r="E34" s="69" t="s">
        <v>14</v>
      </c>
      <c r="F34" s="40"/>
      <c r="G34" s="40"/>
      <c r="H34" s="40"/>
      <c r="I34" s="40"/>
    </row>
    <row r="35" spans="1:9" ht="15.75" x14ac:dyDescent="0.25">
      <c r="A35" s="40"/>
      <c r="B35" s="71"/>
      <c r="C35" s="67" t="s">
        <v>16</v>
      </c>
      <c r="D35" s="70" t="s">
        <v>25</v>
      </c>
      <c r="E35" s="69" t="s">
        <v>14</v>
      </c>
      <c r="F35" s="40"/>
      <c r="G35" s="40"/>
      <c r="H35" s="40"/>
      <c r="I35" s="40"/>
    </row>
    <row r="36" spans="1:9" ht="15.75" x14ac:dyDescent="0.25">
      <c r="A36" s="40"/>
      <c r="B36" s="72"/>
      <c r="C36" s="67" t="s">
        <v>17</v>
      </c>
      <c r="D36" s="70" t="s">
        <v>26</v>
      </c>
      <c r="E36" s="69" t="s">
        <v>14</v>
      </c>
      <c r="F36" s="40"/>
      <c r="G36" s="40"/>
      <c r="H36" s="40"/>
      <c r="I36" s="40"/>
    </row>
    <row r="37" spans="1:9" ht="15.75" x14ac:dyDescent="0.25">
      <c r="A37" s="40"/>
      <c r="B37" s="40"/>
      <c r="C37" s="40"/>
      <c r="D37" s="40"/>
      <c r="E37" s="40"/>
      <c r="F37" s="40"/>
      <c r="G37" s="40"/>
      <c r="H37" s="40"/>
      <c r="I37" s="40"/>
    </row>
    <row r="38" spans="1:9" ht="15.75" x14ac:dyDescent="0.25">
      <c r="A38" s="73"/>
      <c r="B38" s="69" t="s">
        <v>18</v>
      </c>
      <c r="C38" s="40"/>
      <c r="D38" s="40"/>
      <c r="E38" s="40"/>
      <c r="F38" s="40"/>
      <c r="G38" s="40"/>
      <c r="H38" s="40"/>
      <c r="I38" s="40"/>
    </row>
    <row r="39" spans="1:9" ht="15.75" x14ac:dyDescent="0.25">
      <c r="A39" s="73"/>
      <c r="B39" s="74" t="s">
        <v>20</v>
      </c>
      <c r="C39" s="40"/>
      <c r="D39" s="40"/>
      <c r="E39" s="40"/>
      <c r="F39" s="40"/>
      <c r="G39" s="40"/>
      <c r="H39" s="40"/>
      <c r="I39" s="40"/>
    </row>
    <row r="40" spans="1:9" ht="15.75" x14ac:dyDescent="0.25">
      <c r="A40" s="40"/>
      <c r="B40" s="74" t="s">
        <v>21</v>
      </c>
      <c r="C40" s="40"/>
      <c r="D40" s="40"/>
      <c r="E40" s="40"/>
      <c r="F40" s="40"/>
      <c r="G40" s="40"/>
      <c r="H40" s="40"/>
      <c r="I40" s="40"/>
    </row>
    <row r="41" spans="1:9" ht="15.75" x14ac:dyDescent="0.25">
      <c r="A41" s="40"/>
      <c r="B41" s="74" t="s">
        <v>22</v>
      </c>
      <c r="C41" s="40"/>
      <c r="D41" s="40"/>
      <c r="E41" s="40"/>
      <c r="F41" s="40"/>
      <c r="G41" s="40"/>
      <c r="H41" s="40"/>
      <c r="I41" s="40"/>
    </row>
    <row r="42" spans="1:9" x14ac:dyDescent="0.25">
      <c r="A42" s="1"/>
      <c r="B42" s="4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5" t="s">
        <v>32</v>
      </c>
      <c r="C43" s="5"/>
      <c r="D43" s="5"/>
      <c r="E43" s="5"/>
      <c r="F43" s="5"/>
      <c r="G43" s="5"/>
      <c r="H43" s="5"/>
      <c r="I43" s="5"/>
    </row>
    <row r="44" spans="1:9" ht="43.5" customHeight="1" x14ac:dyDescent="0.25">
      <c r="B44" s="77" t="s">
        <v>31</v>
      </c>
      <c r="C44" s="77"/>
      <c r="D44" s="77"/>
      <c r="E44" s="77"/>
      <c r="F44" s="77"/>
      <c r="G44" s="77"/>
      <c r="H44" s="77"/>
      <c r="I44" s="77"/>
    </row>
    <row r="45" spans="1:9" ht="30.75" customHeight="1" x14ac:dyDescent="0.25">
      <c r="B45" s="77" t="s">
        <v>30</v>
      </c>
      <c r="C45" s="77"/>
      <c r="D45" s="77"/>
      <c r="E45" s="77"/>
      <c r="F45" s="77"/>
      <c r="G45" s="77"/>
      <c r="H45" s="77"/>
      <c r="I45" s="77"/>
    </row>
    <row r="46" spans="1:9" x14ac:dyDescent="0.25">
      <c r="B46" s="6"/>
      <c r="C46" s="6"/>
      <c r="D46" s="6"/>
      <c r="E46" s="6"/>
      <c r="F46" s="6"/>
      <c r="G46" s="6"/>
      <c r="H46" s="6"/>
      <c r="I46" s="6"/>
    </row>
  </sheetData>
  <mergeCells count="8">
    <mergeCell ref="A2:H3"/>
    <mergeCell ref="B44:I44"/>
    <mergeCell ref="B45:I45"/>
    <mergeCell ref="B26:B28"/>
    <mergeCell ref="A26:A28"/>
    <mergeCell ref="H7:H10"/>
    <mergeCell ref="H12:H14"/>
    <mergeCell ref="H15:H18"/>
  </mergeCells>
  <pageMargins left="0.51181102362204722" right="0.51181102362204722" top="0.78740157480314965" bottom="0.78740157480314965" header="0.31496062992125984" footer="0.31496062992125984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Quadro 1_Matriz Curricular</vt:lpstr>
      <vt:lpstr>'Quadro 1_Matriz Curricular'!Area_de_impressao</vt:lpstr>
    </vt:vector>
  </TitlesOfParts>
  <Company>cefetmg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Professores</dc:creator>
  <cp:lastModifiedBy>Daniela Henriques Ferreira de Castro Souza</cp:lastModifiedBy>
  <cp:lastPrinted>2016-07-15T10:56:14Z</cp:lastPrinted>
  <dcterms:created xsi:type="dcterms:W3CDTF">2016-02-03T21:04:46Z</dcterms:created>
  <dcterms:modified xsi:type="dcterms:W3CDTF">2018-03-13T13:05:22Z</dcterms:modified>
</cp:coreProperties>
</file>